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BG\OneDrive\VBG\SCH\Projekte\BGWG\"/>
    </mc:Choice>
  </mc:AlternateContent>
  <xr:revisionPtr revIDLastSave="0" documentId="13_ncr:1_{BA544BC0-13B0-4706-A3A6-D2410CE26382}" xr6:coauthVersionLast="47" xr6:coauthVersionMax="47" xr10:uidLastSave="{00000000-0000-0000-0000-000000000000}"/>
  <bookViews>
    <workbookView xWindow="30" yWindow="30" windowWidth="28770" windowHeight="14970" firstSheet="1" activeTab="1" xr2:uid="{12927B7A-FD02-42F3-A2D2-63CB1E7ED6ED}"/>
  </bookViews>
  <sheets>
    <sheet name="Abrechnung 2 " sheetId="3" state="hidden" r:id="rId1"/>
    <sheet name="Abrechnung" sheetId="7" r:id="rId2"/>
    <sheet name="Beispiel" sheetId="9" r:id="rId3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7" l="1"/>
  <c r="E12" i="7"/>
  <c r="D11" i="7"/>
  <c r="E28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D11" i="9"/>
  <c r="D20" i="9" s="1"/>
  <c r="F10" i="9"/>
  <c r="E10" i="9"/>
  <c r="A10" i="9"/>
  <c r="A11" i="9" s="1"/>
  <c r="A12" i="9" s="1"/>
  <c r="A13" i="9" s="1"/>
  <c r="A14" i="9" s="1"/>
  <c r="A15" i="9" s="1"/>
  <c r="A16" i="9" s="1"/>
  <c r="A17" i="9" s="1"/>
  <c r="A18" i="9" s="1"/>
  <c r="F9" i="9"/>
  <c r="F20" i="9" s="1"/>
  <c r="E9" i="9"/>
  <c r="E20" i="9" s="1"/>
  <c r="E21" i="9" s="1"/>
  <c r="C9" i="9"/>
  <c r="C20" i="9" s="1"/>
  <c r="C21" i="9" s="1"/>
  <c r="A10" i="7"/>
  <c r="A11" i="7" s="1"/>
  <c r="A12" i="7" s="1"/>
  <c r="A13" i="7" s="1"/>
  <c r="A14" i="7" s="1"/>
  <c r="A15" i="7" s="1"/>
  <c r="A16" i="7" s="1"/>
  <c r="A17" i="7" s="1"/>
  <c r="A18" i="7" s="1"/>
  <c r="F17" i="7"/>
  <c r="E17" i="7"/>
  <c r="E9" i="7"/>
  <c r="F10" i="7"/>
  <c r="F12" i="7"/>
  <c r="F13" i="7"/>
  <c r="F14" i="7"/>
  <c r="F15" i="7"/>
  <c r="F16" i="7"/>
  <c r="F18" i="7"/>
  <c r="F9" i="7"/>
  <c r="E10" i="7"/>
  <c r="E11" i="7"/>
  <c r="E13" i="7"/>
  <c r="E14" i="7"/>
  <c r="E15" i="7"/>
  <c r="E16" i="7"/>
  <c r="E18" i="7"/>
  <c r="C9" i="7"/>
  <c r="D20" i="7" l="1"/>
  <c r="C20" i="7"/>
  <c r="F20" i="7" l="1"/>
  <c r="C21" i="7"/>
  <c r="E20" i="7"/>
  <c r="E21" i="7" l="1"/>
</calcChain>
</file>

<file path=xl/sharedStrings.xml><?xml version="1.0" encoding="utf-8"?>
<sst xmlns="http://schemas.openxmlformats.org/spreadsheetml/2006/main" count="131" uniqueCount="75">
  <si>
    <t xml:space="preserve">Treff 6.-7.März 2020 </t>
  </si>
  <si>
    <t>Abrechnung Einzelposten</t>
  </si>
  <si>
    <t>Teilnehmerbeiträge</t>
  </si>
  <si>
    <t xml:space="preserve">Spenden </t>
  </si>
  <si>
    <t xml:space="preserve">Verkauf ? </t>
  </si>
  <si>
    <t>Einnahmen</t>
  </si>
  <si>
    <t>Ausgaben</t>
  </si>
  <si>
    <t>Miete Räumlichkeiten</t>
  </si>
  <si>
    <t>Verpflegung</t>
  </si>
  <si>
    <t>Werbung</t>
  </si>
  <si>
    <t xml:space="preserve">Transport </t>
  </si>
  <si>
    <t xml:space="preserve">Material </t>
  </si>
  <si>
    <t>Verdankungen</t>
  </si>
  <si>
    <t>TN-Beiträge</t>
  </si>
  <si>
    <t xml:space="preserve">KollekteTreff </t>
  </si>
  <si>
    <t>UIOGD</t>
  </si>
  <si>
    <t xml:space="preserve">Baptisten </t>
  </si>
  <si>
    <t>LeShop</t>
  </si>
  <si>
    <t>Versand</t>
  </si>
  <si>
    <t>Mobility</t>
  </si>
  <si>
    <t>Deko</t>
  </si>
  <si>
    <t xml:space="preserve">Schokolade </t>
  </si>
  <si>
    <t>WG-Verein</t>
  </si>
  <si>
    <t>Fundraising</t>
  </si>
  <si>
    <t>Bücher</t>
  </si>
  <si>
    <t>Migros</t>
  </si>
  <si>
    <t>Knicklichter</t>
  </si>
  <si>
    <t>Workshops</t>
  </si>
  <si>
    <t>Drucksachen</t>
  </si>
  <si>
    <t>Finanzen</t>
  </si>
  <si>
    <t xml:space="preserve">Budget </t>
  </si>
  <si>
    <t xml:space="preserve">Abrechnung </t>
  </si>
  <si>
    <t xml:space="preserve">Posten </t>
  </si>
  <si>
    <t xml:space="preserve">Ausgaben </t>
  </si>
  <si>
    <t>Räumlichkeiten</t>
  </si>
  <si>
    <t xml:space="preserve">Total </t>
  </si>
  <si>
    <t>Gewinn</t>
  </si>
  <si>
    <t>Abrechnung einzeln</t>
  </si>
  <si>
    <t>Posten</t>
  </si>
  <si>
    <t>Einahmen</t>
  </si>
  <si>
    <t>Anleitung</t>
  </si>
  <si>
    <t xml:space="preserve">Die Tabelle unter neuem Namen speichern, damit die Vorlage eine Vorlage bleibt ;-) </t>
  </si>
  <si>
    <t xml:space="preserve">Betrag in Spalte "Einnahmen" oder "Ausgaben" eintragen. </t>
  </si>
  <si>
    <t xml:space="preserve">Die weiteren Ausgaben / Einnahmen wie in 6 bis 8 beschrieben eintragen (bis max. Zeile 60). </t>
  </si>
  <si>
    <t>Die Einnahmen / Ausgaben werden automatisch nach gewähltem Posten zusammengezählt und in die Tabelle "Übersicht" in die grün hinterlegten Felder übernommen.</t>
  </si>
  <si>
    <t>BGWG / Homecamp / Wohnwoche</t>
  </si>
  <si>
    <t>Essen</t>
  </si>
  <si>
    <t>Sonstiges</t>
  </si>
  <si>
    <t>Anz. Teillnehmer</t>
  </si>
  <si>
    <t>Anz. Tage</t>
  </si>
  <si>
    <t>Montag</t>
  </si>
  <si>
    <t>Dienstag</t>
  </si>
  <si>
    <t>Mittwoch</t>
  </si>
  <si>
    <t>Donnerstag</t>
  </si>
  <si>
    <t>Freitag</t>
  </si>
  <si>
    <t xml:space="preserve">Unterhalb der farbigen Tabelle die einzelnen Ausgaben / Einnahmen wie folgt eintragen: </t>
  </si>
  <si>
    <t>"Posten" Auswählen: Feld in der Spalte B anklicken, den Pfeil anklicken und den entsprechenden Posten auswählen (z.B. Verpflegung, Teilnehmerbeiträge). Es stehen automatisch die oben eingetragenen Posten zur Auswahl.</t>
  </si>
  <si>
    <t xml:space="preserve">für's Essen ist 8.- pro Person pro Tag gerechnet (ca. 3.50 für's Zmorge und Snacks, ca. 4.50 für's Znacht) </t>
  </si>
  <si>
    <t xml:space="preserve">Anzahl Teilnehmende, Anzahl Tage der BGWG und Teilnehmerbeitrag (orange) eintragen. </t>
  </si>
  <si>
    <t xml:space="preserve">Wichtig: die grünen Felder NICHT verändern / bearbeiten!!! Sonst funktioniert die Berechnung nicht!!! </t>
  </si>
  <si>
    <t>Snacks</t>
  </si>
  <si>
    <t xml:space="preserve">Abendgäste (5.- pro Person) </t>
  </si>
  <si>
    <t xml:space="preserve">Die erwarteten Budget-Zahlen in die blau hinterlegten Felder eintragen. Die Teilnehmerbeiträge und Essenskosten werden automatisch berechnet, nachdem Anz. TN, Anz. Tage und TN-Beitrag (organge) eingetragen sind. </t>
  </si>
  <si>
    <t>Beitrag pro Person</t>
  </si>
  <si>
    <t xml:space="preserve">je nachdem, wie viel ihr für die Räume bezahlt, müsst ihr den Beitrag pro Person anpassen! </t>
  </si>
  <si>
    <t>Spende vom Trägerkreis</t>
  </si>
  <si>
    <t>Geschenk für Referenten</t>
  </si>
  <si>
    <t xml:space="preserve">Die einzelnen "Posten" in der Tabelle "Übersicht" (um)benennen, wenn gewünscht. Es können bis zu 10 Posten frei gewählt werden. Die bestehenden Einträge sind Vorschläge, können übernommen werden. </t>
  </si>
  <si>
    <t>z.B. ein Dankesgeschenk für Referenten, Deko, sonstiges Material.</t>
  </si>
  <si>
    <t>Anzahl Teillnehmer</t>
  </si>
  <si>
    <t>Anzahl Tage</t>
  </si>
  <si>
    <t xml:space="preserve">Den Gewinn als Spende an die VBG / euren Regionalleiter überweisen. Oder für die nächste Kerzliaktion / Osteraktion etc. verwenden. Oder am nächste Gruppentreffen ein Dessert kaufen oder Pizza bestellen. </t>
  </si>
  <si>
    <t xml:space="preserve">In Spalte C, wenn gewünscht, zusätziche Bemerkungen eintragen (z.B. Wochentag, Name) </t>
  </si>
  <si>
    <t>Bemerkungen</t>
  </si>
  <si>
    <t xml:space="preserve">Du kannst die Tabelle (Seite 1) ausdrucken und alle können die Ausgaben während der Woche eintragen. Ende Woche überträgst du alles in die Excel-Tabelle.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</si>
</sst>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4" borderId="0" xfId="0" applyFill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1" xfId="0" applyFill="1" applyBorder="1"/>
    <xf numFmtId="0" fontId="0" fillId="3" borderId="1" xfId="0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959AA-9BC5-4E52-B7B4-B846320A1232}">
  <dimension ref="A1:U20"/>
  <sheetViews>
    <sheetView zoomScaleNormal="100" workbookViewId="0">
      <selection activeCell="G6" sqref="G6"/>
    </sheetView>
  </sheetViews>
  <sheetFormatPr baseColWidth="10" defaultColWidth="11.3984375" defaultRowHeight="14.25" x14ac:dyDescent="0.45"/>
  <cols>
    <col min="1" max="1" width="13.59765625" customWidth="1"/>
    <col min="3" max="3" width="13.59765625" customWidth="1"/>
    <col min="5" max="6" width="13.59765625" customWidth="1"/>
    <col min="8" max="8" width="13.59765625" customWidth="1"/>
    <col min="10" max="10" width="13.59765625" customWidth="1"/>
    <col min="12" max="12" width="13.59765625" customWidth="1"/>
    <col min="14" max="14" width="13.59765625" customWidth="1"/>
    <col min="16" max="16" width="13.59765625" customWidth="1"/>
    <col min="18" max="18" width="13.59765625" customWidth="1"/>
    <col min="20" max="20" width="13.59765625" customWidth="1"/>
  </cols>
  <sheetData>
    <row r="1" spans="1:21" ht="18" x14ac:dyDescent="0.55000000000000004">
      <c r="A1" s="2" t="s">
        <v>0</v>
      </c>
      <c r="C1" s="2"/>
    </row>
    <row r="2" spans="1:21" ht="18" x14ac:dyDescent="0.55000000000000004">
      <c r="A2" s="2" t="s">
        <v>1</v>
      </c>
      <c r="C2" s="2"/>
    </row>
    <row r="4" spans="1:21" s="1" customFormat="1" x14ac:dyDescent="0.45">
      <c r="A4" s="3" t="s">
        <v>2</v>
      </c>
      <c r="B4" s="3"/>
      <c r="C4" s="3" t="s">
        <v>3</v>
      </c>
      <c r="D4" s="3"/>
      <c r="E4" s="3" t="s">
        <v>4</v>
      </c>
      <c r="F4" s="4" t="s">
        <v>5</v>
      </c>
      <c r="G4" s="6" t="s">
        <v>6</v>
      </c>
      <c r="H4" s="5" t="s">
        <v>7</v>
      </c>
      <c r="I4" s="5"/>
      <c r="J4" s="5" t="s">
        <v>8</v>
      </c>
      <c r="K4" s="5"/>
      <c r="L4" s="5" t="s">
        <v>9</v>
      </c>
      <c r="M4" s="5"/>
      <c r="N4" s="5" t="s">
        <v>10</v>
      </c>
      <c r="O4" s="5"/>
      <c r="P4" s="5" t="s">
        <v>11</v>
      </c>
      <c r="Q4" s="5"/>
      <c r="R4" s="5" t="s">
        <v>12</v>
      </c>
      <c r="S4" s="5"/>
      <c r="T4" s="5">
        <v>0</v>
      </c>
      <c r="U4" s="5"/>
    </row>
    <row r="5" spans="1:21" x14ac:dyDescent="0.45">
      <c r="A5" s="4" t="s">
        <v>13</v>
      </c>
      <c r="B5" s="4">
        <v>325</v>
      </c>
      <c r="C5" s="4" t="s">
        <v>14</v>
      </c>
      <c r="D5" s="4">
        <v>50</v>
      </c>
      <c r="E5" s="4" t="s">
        <v>15</v>
      </c>
      <c r="F5" s="4">
        <v>15</v>
      </c>
      <c r="G5" s="6">
        <v>0</v>
      </c>
      <c r="H5" s="6" t="s">
        <v>16</v>
      </c>
      <c r="I5" s="6">
        <v>400</v>
      </c>
      <c r="J5" s="6" t="s">
        <v>17</v>
      </c>
      <c r="K5" s="6">
        <v>160</v>
      </c>
      <c r="L5" s="6" t="s">
        <v>18</v>
      </c>
      <c r="M5" s="6">
        <v>170</v>
      </c>
      <c r="N5" s="6" t="s">
        <v>19</v>
      </c>
      <c r="O5" s="6">
        <v>15</v>
      </c>
      <c r="P5" s="6" t="s">
        <v>20</v>
      </c>
      <c r="Q5" s="6">
        <v>32</v>
      </c>
      <c r="R5" s="6" t="s">
        <v>21</v>
      </c>
      <c r="S5" s="6">
        <v>20</v>
      </c>
      <c r="T5" s="6"/>
      <c r="U5" s="6"/>
    </row>
    <row r="6" spans="1:21" x14ac:dyDescent="0.45">
      <c r="A6" s="4" t="s">
        <v>22</v>
      </c>
      <c r="B6" s="4">
        <v>300</v>
      </c>
      <c r="C6" s="4" t="s">
        <v>23</v>
      </c>
      <c r="D6" s="4">
        <v>0</v>
      </c>
      <c r="E6" s="4" t="s">
        <v>24</v>
      </c>
      <c r="F6" s="4">
        <v>25</v>
      </c>
      <c r="G6" s="6">
        <v>40</v>
      </c>
      <c r="H6" s="6"/>
      <c r="I6" s="6"/>
      <c r="J6" s="6" t="s">
        <v>25</v>
      </c>
      <c r="K6" s="6">
        <v>70</v>
      </c>
      <c r="L6" s="6" t="s">
        <v>26</v>
      </c>
      <c r="M6" s="6">
        <v>7</v>
      </c>
      <c r="N6" s="6"/>
      <c r="O6" s="6"/>
      <c r="P6" s="6" t="s">
        <v>27</v>
      </c>
      <c r="Q6" s="6">
        <v>20</v>
      </c>
      <c r="R6" s="6"/>
      <c r="S6" s="6"/>
      <c r="T6" s="6"/>
      <c r="U6" s="6"/>
    </row>
    <row r="7" spans="1:21" x14ac:dyDescent="0.45">
      <c r="A7" s="4"/>
      <c r="B7" s="4"/>
      <c r="C7" s="4"/>
      <c r="D7" s="4"/>
      <c r="E7" s="4"/>
      <c r="F7" s="4"/>
      <c r="G7" s="6"/>
      <c r="H7" s="6"/>
      <c r="I7" s="6"/>
      <c r="J7" s="6" t="s">
        <v>25</v>
      </c>
      <c r="K7" s="6">
        <v>50</v>
      </c>
      <c r="L7" s="6"/>
      <c r="M7" s="6"/>
      <c r="N7" s="6"/>
      <c r="O7" s="6"/>
      <c r="P7" s="6" t="s">
        <v>28</v>
      </c>
      <c r="Q7" s="6">
        <v>5</v>
      </c>
      <c r="R7" s="6"/>
      <c r="S7" s="6"/>
      <c r="T7" s="6"/>
      <c r="U7" s="6"/>
    </row>
    <row r="8" spans="1:21" x14ac:dyDescent="0.45">
      <c r="A8" s="4"/>
      <c r="B8" s="4"/>
      <c r="C8" s="4"/>
      <c r="D8" s="4"/>
      <c r="E8" s="4"/>
      <c r="F8" s="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45">
      <c r="A9" s="4"/>
      <c r="B9" s="4"/>
      <c r="C9" s="4"/>
      <c r="D9" s="4"/>
      <c r="E9" s="4"/>
      <c r="F9" s="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45">
      <c r="A10" s="4"/>
      <c r="B10" s="4"/>
      <c r="C10" s="4"/>
      <c r="D10" s="4"/>
      <c r="E10" s="4"/>
      <c r="F10" s="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45">
      <c r="A11" s="4"/>
      <c r="B11" s="4"/>
      <c r="C11" s="4"/>
      <c r="D11" s="4"/>
      <c r="E11" s="4"/>
      <c r="F11" s="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45">
      <c r="A12" s="4"/>
      <c r="B12" s="4"/>
      <c r="C12" s="4"/>
      <c r="D12" s="4"/>
      <c r="E12" s="4"/>
      <c r="F12" s="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45">
      <c r="A13" s="4"/>
      <c r="B13" s="4"/>
      <c r="C13" s="4"/>
      <c r="D13" s="4"/>
      <c r="E13" s="4"/>
      <c r="F13" s="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45">
      <c r="A14" s="4"/>
      <c r="B14" s="4"/>
      <c r="C14" s="4"/>
      <c r="D14" s="4"/>
      <c r="E14" s="4"/>
      <c r="F14" s="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45">
      <c r="A15" s="4"/>
      <c r="B15" s="4"/>
      <c r="C15" s="4"/>
      <c r="D15" s="4"/>
      <c r="E15" s="4"/>
      <c r="F15" s="4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45">
      <c r="A16" s="4"/>
      <c r="B16" s="4"/>
      <c r="C16" s="4"/>
      <c r="D16" s="4"/>
      <c r="E16" s="4"/>
      <c r="F16" s="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45">
      <c r="A17" s="4"/>
      <c r="B17" s="4"/>
      <c r="C17" s="4"/>
      <c r="D17" s="4"/>
      <c r="E17" s="4"/>
      <c r="F17" s="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45">
      <c r="A18" s="4"/>
      <c r="B18" s="4"/>
      <c r="C18" s="4"/>
      <c r="D18" s="4"/>
      <c r="E18" s="4"/>
      <c r="F18" s="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45">
      <c r="A19" s="4"/>
      <c r="B19" s="4"/>
      <c r="C19" s="4"/>
      <c r="D19" s="4"/>
      <c r="E19" s="4"/>
      <c r="F19" s="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45">
      <c r="A20" s="4"/>
      <c r="B20" s="4"/>
      <c r="C20" s="4"/>
      <c r="D20" s="4"/>
      <c r="E20" s="4"/>
      <c r="F20" s="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549E-7114-4ABD-B47F-477DF374C606}">
  <dimension ref="A1:J46"/>
  <sheetViews>
    <sheetView tabSelected="1" topLeftCell="A19" zoomScaleNormal="100" workbookViewId="0">
      <selection activeCell="K41" sqref="K41"/>
    </sheetView>
  </sheetViews>
  <sheetFormatPr baseColWidth="10" defaultColWidth="10.73046875" defaultRowHeight="14.25" x14ac:dyDescent="0.45"/>
  <cols>
    <col min="1" max="1" width="4" style="7" customWidth="1"/>
    <col min="2" max="2" width="17.1328125" style="7" customWidth="1"/>
    <col min="3" max="16384" width="10.73046875" style="7"/>
  </cols>
  <sheetData>
    <row r="1" spans="1:10" ht="18" x14ac:dyDescent="0.55000000000000004">
      <c r="B1" s="9" t="s">
        <v>45</v>
      </c>
    </row>
    <row r="2" spans="1:10" ht="18" x14ac:dyDescent="0.55000000000000004">
      <c r="B2" s="9" t="s">
        <v>29</v>
      </c>
    </row>
    <row r="4" spans="1:10" x14ac:dyDescent="0.45">
      <c r="B4" s="8" t="s">
        <v>69</v>
      </c>
      <c r="C4" s="16"/>
      <c r="D4" s="8" t="s">
        <v>70</v>
      </c>
      <c r="E4" s="16"/>
    </row>
    <row r="5" spans="1:10" x14ac:dyDescent="0.45">
      <c r="B5" s="8" t="s">
        <v>63</v>
      </c>
      <c r="C5" s="16"/>
    </row>
    <row r="7" spans="1:10" x14ac:dyDescent="0.45">
      <c r="A7" s="10"/>
      <c r="B7" s="10"/>
      <c r="C7" s="24" t="s">
        <v>30</v>
      </c>
      <c r="D7" s="24"/>
      <c r="E7" s="25" t="s">
        <v>31</v>
      </c>
      <c r="F7" s="25"/>
      <c r="J7" s="8" t="s">
        <v>59</v>
      </c>
    </row>
    <row r="8" spans="1:10" x14ac:dyDescent="0.45">
      <c r="A8" s="10"/>
      <c r="B8" s="10" t="s">
        <v>32</v>
      </c>
      <c r="C8" s="11" t="s">
        <v>5</v>
      </c>
      <c r="D8" s="11" t="s">
        <v>6</v>
      </c>
      <c r="E8" s="17" t="s">
        <v>5</v>
      </c>
      <c r="F8" s="17" t="s">
        <v>33</v>
      </c>
    </row>
    <row r="9" spans="1:10" x14ac:dyDescent="0.45">
      <c r="A9" s="12">
        <v>1</v>
      </c>
      <c r="B9" s="13" t="s">
        <v>2</v>
      </c>
      <c r="C9" s="18">
        <f>C4*C5</f>
        <v>0</v>
      </c>
      <c r="D9" s="14"/>
      <c r="E9" s="19">
        <f>SUMIF($B$27:$B$54,$B9,E$27:E$54)</f>
        <v>0</v>
      </c>
      <c r="F9" s="19">
        <f>SUMIF($B$27:$B$54,$B9,F$27:F$54)</f>
        <v>0</v>
      </c>
    </row>
    <row r="10" spans="1:10" x14ac:dyDescent="0.45">
      <c r="A10" s="12">
        <f>A9+1</f>
        <v>2</v>
      </c>
      <c r="B10" s="13" t="s">
        <v>34</v>
      </c>
      <c r="C10" s="14"/>
      <c r="D10" s="14"/>
      <c r="E10" s="19">
        <f t="shared" ref="E10:E18" si="0">SUMIF($B$27:$B$54,$B10,$E$27:$E$54)</f>
        <v>0</v>
      </c>
      <c r="F10" s="19">
        <f t="shared" ref="F10:F18" si="1">SUMIF($B$27:$B$54,$B10,F$27:F$54)</f>
        <v>0</v>
      </c>
      <c r="J10" s="7" t="s">
        <v>64</v>
      </c>
    </row>
    <row r="11" spans="1:10" x14ac:dyDescent="0.45">
      <c r="A11" s="12">
        <f t="shared" ref="A11:A18" si="2">A10+1</f>
        <v>3</v>
      </c>
      <c r="B11" s="13" t="s">
        <v>46</v>
      </c>
      <c r="C11" s="14"/>
      <c r="D11" s="14">
        <f>8*E4*C4</f>
        <v>0</v>
      </c>
      <c r="E11" s="19">
        <f t="shared" si="0"/>
        <v>0</v>
      </c>
      <c r="F11" s="19">
        <f t="shared" si="1"/>
        <v>0</v>
      </c>
      <c r="J11" s="7" t="s">
        <v>57</v>
      </c>
    </row>
    <row r="12" spans="1:10" x14ac:dyDescent="0.45">
      <c r="A12" s="12">
        <f t="shared" si="2"/>
        <v>4</v>
      </c>
      <c r="B12" s="13" t="s">
        <v>47</v>
      </c>
      <c r="C12" s="14"/>
      <c r="D12" s="14"/>
      <c r="E12" s="19">
        <f t="shared" si="0"/>
        <v>0</v>
      </c>
      <c r="F12" s="19">
        <f t="shared" si="1"/>
        <v>0</v>
      </c>
      <c r="J12" s="7" t="s">
        <v>68</v>
      </c>
    </row>
    <row r="13" spans="1:10" x14ac:dyDescent="0.45">
      <c r="A13" s="12">
        <f t="shared" si="2"/>
        <v>5</v>
      </c>
      <c r="B13" s="13"/>
      <c r="C13" s="14"/>
      <c r="D13" s="14"/>
      <c r="E13" s="19">
        <f t="shared" si="0"/>
        <v>0</v>
      </c>
      <c r="F13" s="19">
        <f t="shared" si="1"/>
        <v>0</v>
      </c>
    </row>
    <row r="14" spans="1:10" x14ac:dyDescent="0.45">
      <c r="A14" s="12">
        <f t="shared" si="2"/>
        <v>6</v>
      </c>
      <c r="B14" s="13"/>
      <c r="C14" s="14"/>
      <c r="D14" s="14"/>
      <c r="E14" s="19">
        <f t="shared" si="0"/>
        <v>0</v>
      </c>
      <c r="F14" s="19">
        <f t="shared" si="1"/>
        <v>0</v>
      </c>
    </row>
    <row r="15" spans="1:10" x14ac:dyDescent="0.45">
      <c r="A15" s="12">
        <f t="shared" si="2"/>
        <v>7</v>
      </c>
      <c r="B15" s="15"/>
      <c r="C15" s="14"/>
      <c r="D15" s="14"/>
      <c r="E15" s="19">
        <f t="shared" si="0"/>
        <v>0</v>
      </c>
      <c r="F15" s="19">
        <f t="shared" si="1"/>
        <v>0</v>
      </c>
    </row>
    <row r="16" spans="1:10" x14ac:dyDescent="0.45">
      <c r="A16" s="12">
        <f t="shared" si="2"/>
        <v>8</v>
      </c>
      <c r="B16" s="13"/>
      <c r="C16" s="14"/>
      <c r="D16" s="14"/>
      <c r="E16" s="19">
        <f t="shared" si="0"/>
        <v>0</v>
      </c>
      <c r="F16" s="19">
        <f t="shared" si="1"/>
        <v>0</v>
      </c>
    </row>
    <row r="17" spans="1:10" x14ac:dyDescent="0.45">
      <c r="A17" s="12">
        <f t="shared" si="2"/>
        <v>9</v>
      </c>
      <c r="B17" s="13"/>
      <c r="C17" s="14"/>
      <c r="D17" s="14"/>
      <c r="E17" s="19">
        <f t="shared" si="0"/>
        <v>0</v>
      </c>
      <c r="F17" s="19">
        <f t="shared" si="1"/>
        <v>0</v>
      </c>
    </row>
    <row r="18" spans="1:10" x14ac:dyDescent="0.45">
      <c r="A18" s="12">
        <f t="shared" si="2"/>
        <v>10</v>
      </c>
      <c r="B18" s="13"/>
      <c r="C18" s="14"/>
      <c r="D18" s="14"/>
      <c r="E18" s="19">
        <f t="shared" si="0"/>
        <v>0</v>
      </c>
      <c r="F18" s="19">
        <f t="shared" si="1"/>
        <v>0</v>
      </c>
    </row>
    <row r="20" spans="1:10" x14ac:dyDescent="0.45">
      <c r="B20" s="8" t="s">
        <v>35</v>
      </c>
      <c r="C20" s="1">
        <f>SUM(C9:C19)</f>
        <v>0</v>
      </c>
      <c r="D20" s="1">
        <f>SUM(D9:D19)</f>
        <v>0</v>
      </c>
      <c r="E20" s="1">
        <f>SUM(E9:E19)</f>
        <v>0</v>
      </c>
      <c r="F20" s="1">
        <f>SUM(F9:F19)</f>
        <v>0</v>
      </c>
    </row>
    <row r="21" spans="1:10" x14ac:dyDescent="0.45">
      <c r="B21" s="8" t="s">
        <v>36</v>
      </c>
      <c r="C21" s="1">
        <f>C20-D20</f>
        <v>0</v>
      </c>
      <c r="D21" s="8"/>
      <c r="E21" s="1">
        <f>E20-F20</f>
        <v>0</v>
      </c>
      <c r="F21" s="8"/>
      <c r="J21" s="7" t="s">
        <v>71</v>
      </c>
    </row>
    <row r="22" spans="1:10" x14ac:dyDescent="0.45">
      <c r="B22" s="8"/>
      <c r="C22" s="1"/>
      <c r="D22" s="8"/>
      <c r="E22" s="1"/>
      <c r="F22" s="8"/>
    </row>
    <row r="23" spans="1:10" x14ac:dyDescent="0.45">
      <c r="B23"/>
      <c r="D23"/>
    </row>
    <row r="24" spans="1:10" ht="18" x14ac:dyDescent="0.55000000000000004">
      <c r="B24" s="9" t="s">
        <v>37</v>
      </c>
      <c r="J24" s="2" t="s">
        <v>40</v>
      </c>
    </row>
    <row r="25" spans="1:10" ht="18" customHeight="1" x14ac:dyDescent="0.45">
      <c r="J25"/>
    </row>
    <row r="26" spans="1:10" ht="18" customHeight="1" x14ac:dyDescent="0.5">
      <c r="B26" s="22" t="s">
        <v>38</v>
      </c>
      <c r="C26" s="22" t="s">
        <v>73</v>
      </c>
      <c r="D26" s="23"/>
      <c r="E26" s="22" t="s">
        <v>39</v>
      </c>
      <c r="F26" s="22" t="s">
        <v>6</v>
      </c>
      <c r="I26">
        <v>1</v>
      </c>
      <c r="J26" t="s">
        <v>41</v>
      </c>
    </row>
    <row r="27" spans="1:10" ht="18" customHeight="1" x14ac:dyDescent="0.45">
      <c r="B27" s="13"/>
      <c r="C27" s="20"/>
      <c r="D27" s="21"/>
      <c r="E27" s="13"/>
      <c r="F27" s="13"/>
      <c r="I27">
        <v>2</v>
      </c>
      <c r="J27" t="s">
        <v>58</v>
      </c>
    </row>
    <row r="28" spans="1:10" ht="18" customHeight="1" x14ac:dyDescent="0.45">
      <c r="B28" s="13"/>
      <c r="C28" s="20"/>
      <c r="D28" s="21"/>
      <c r="E28" s="13"/>
      <c r="F28" s="13"/>
      <c r="I28">
        <v>3</v>
      </c>
      <c r="J28" t="s">
        <v>67</v>
      </c>
    </row>
    <row r="29" spans="1:10" ht="18" customHeight="1" x14ac:dyDescent="0.45">
      <c r="B29" s="13"/>
      <c r="C29" s="20"/>
      <c r="D29" s="21"/>
      <c r="E29" s="13"/>
      <c r="F29" s="13"/>
      <c r="I29">
        <v>4</v>
      </c>
      <c r="J29" t="s">
        <v>62</v>
      </c>
    </row>
    <row r="30" spans="1:10" ht="18" customHeight="1" x14ac:dyDescent="0.45">
      <c r="B30" s="13"/>
      <c r="C30" s="20"/>
      <c r="D30" s="21"/>
      <c r="E30" s="13"/>
      <c r="F30" s="13"/>
      <c r="I30">
        <v>5</v>
      </c>
      <c r="J30" t="s">
        <v>55</v>
      </c>
    </row>
    <row r="31" spans="1:10" ht="18" customHeight="1" x14ac:dyDescent="0.45">
      <c r="B31" s="13"/>
      <c r="C31" s="20"/>
      <c r="D31" s="21"/>
      <c r="E31" s="13"/>
      <c r="F31" s="13"/>
      <c r="I31">
        <v>6</v>
      </c>
      <c r="J31" t="s">
        <v>56</v>
      </c>
    </row>
    <row r="32" spans="1:10" ht="18" customHeight="1" x14ac:dyDescent="0.45">
      <c r="B32" s="13"/>
      <c r="C32" s="20"/>
      <c r="D32" s="21"/>
      <c r="E32" s="13"/>
      <c r="F32" s="13"/>
      <c r="I32">
        <v>7</v>
      </c>
      <c r="J32" t="s">
        <v>72</v>
      </c>
    </row>
    <row r="33" spans="2:10" ht="18" customHeight="1" x14ac:dyDescent="0.45">
      <c r="B33" s="13"/>
      <c r="C33" s="20"/>
      <c r="D33" s="21"/>
      <c r="E33" s="13"/>
      <c r="F33" s="13"/>
      <c r="I33">
        <v>8</v>
      </c>
      <c r="J33" t="s">
        <v>42</v>
      </c>
    </row>
    <row r="34" spans="2:10" ht="18" customHeight="1" x14ac:dyDescent="0.45">
      <c r="B34" s="13"/>
      <c r="C34" s="20"/>
      <c r="D34" s="21"/>
      <c r="E34" s="13"/>
      <c r="F34" s="13"/>
      <c r="I34">
        <v>9</v>
      </c>
      <c r="J34" t="s">
        <v>43</v>
      </c>
    </row>
    <row r="35" spans="2:10" ht="18" customHeight="1" x14ac:dyDescent="0.45">
      <c r="B35" s="13"/>
      <c r="C35" s="20"/>
      <c r="D35" s="21"/>
      <c r="E35" s="13"/>
      <c r="F35" s="13"/>
      <c r="I35">
        <v>10</v>
      </c>
      <c r="J35" t="s">
        <v>44</v>
      </c>
    </row>
    <row r="36" spans="2:10" ht="18" customHeight="1" x14ac:dyDescent="0.45">
      <c r="B36" s="13"/>
      <c r="C36" s="20"/>
      <c r="D36" s="21"/>
      <c r="E36" s="13"/>
      <c r="F36" s="13"/>
      <c r="I36">
        <v>11</v>
      </c>
      <c r="J36" t="s">
        <v>74</v>
      </c>
    </row>
    <row r="37" spans="2:10" ht="18" customHeight="1" x14ac:dyDescent="0.45">
      <c r="B37" s="13"/>
      <c r="C37" s="20"/>
      <c r="D37" s="21"/>
      <c r="E37" s="13"/>
      <c r="F37" s="13"/>
      <c r="J37"/>
    </row>
    <row r="38" spans="2:10" ht="18" customHeight="1" x14ac:dyDescent="0.45">
      <c r="B38" s="13"/>
      <c r="C38" s="20"/>
      <c r="D38" s="21"/>
      <c r="E38" s="13"/>
      <c r="F38" s="13"/>
      <c r="J38" s="1" t="s">
        <v>59</v>
      </c>
    </row>
    <row r="39" spans="2:10" ht="18" customHeight="1" x14ac:dyDescent="0.45">
      <c r="B39" s="13"/>
      <c r="C39" s="20"/>
      <c r="D39" s="21"/>
      <c r="E39" s="13"/>
      <c r="F39" s="13"/>
    </row>
    <row r="40" spans="2:10" ht="18" customHeight="1" x14ac:dyDescent="0.45">
      <c r="B40" s="13"/>
      <c r="C40" s="20"/>
      <c r="D40" s="21"/>
      <c r="E40" s="13"/>
      <c r="F40" s="13"/>
    </row>
    <row r="41" spans="2:10" ht="18" customHeight="1" x14ac:dyDescent="0.45">
      <c r="B41" s="13"/>
      <c r="C41" s="20"/>
      <c r="D41" s="21"/>
      <c r="E41" s="13"/>
      <c r="F41" s="13"/>
    </row>
    <row r="42" spans="2:10" ht="18" customHeight="1" x14ac:dyDescent="0.45">
      <c r="B42" s="13"/>
      <c r="C42" s="20"/>
      <c r="D42" s="21"/>
      <c r="E42" s="13"/>
      <c r="F42" s="13"/>
    </row>
    <row r="43" spans="2:10" ht="18" customHeight="1" x14ac:dyDescent="0.45">
      <c r="B43" s="13"/>
      <c r="C43" s="20"/>
      <c r="D43" s="21"/>
      <c r="E43" s="13"/>
      <c r="F43" s="13"/>
    </row>
    <row r="44" spans="2:10" ht="18" customHeight="1" x14ac:dyDescent="0.45">
      <c r="B44" s="13"/>
      <c r="C44" s="20"/>
      <c r="D44" s="21"/>
      <c r="E44" s="13"/>
      <c r="F44" s="13"/>
    </row>
    <row r="45" spans="2:10" ht="18" customHeight="1" x14ac:dyDescent="0.45">
      <c r="B45" s="26"/>
      <c r="C45" s="26"/>
      <c r="D45" s="26"/>
      <c r="E45" s="26"/>
      <c r="F45" s="26"/>
    </row>
    <row r="46" spans="2:10" ht="14.55" customHeight="1" x14ac:dyDescent="0.45"/>
  </sheetData>
  <sheetProtection sheet="1" objects="1" scenarios="1" formatCells="0" formatColumns="0" formatRows="0" insertColumns="0" insertRows="0" insertHyperlinks="0" deleteColumns="0" deleteRows="0" sort="0"/>
  <mergeCells count="2">
    <mergeCell ref="C7:D7"/>
    <mergeCell ref="E7:F7"/>
  </mergeCells>
  <dataValidations count="1">
    <dataValidation type="list" allowBlank="1" showInputMessage="1" showErrorMessage="1" sqref="B27:B64" xr:uid="{D77A3BDF-5A8E-4662-9D14-3B96C24DBEFF}">
      <formula1>$B$9:$B$18</formula1>
    </dataValidation>
  </dataValidations>
  <pageMargins left="0.7" right="0.7" top="0.78740157499999996" bottom="0.78740157499999996" header="0.3" footer="0.3"/>
  <pageSetup paperSize="9" orientation="portrait" horizontalDpi="4294967295" verticalDpi="4294967295" r:id="rId1"/>
  <ignoredErrors>
    <ignoredError sqref="A10:A18 D1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3085C-B21C-4BEE-A037-42A1E7CDE64E}">
  <dimension ref="A1:J38"/>
  <sheetViews>
    <sheetView workbookViewId="0">
      <selection activeCell="F1" sqref="F1"/>
    </sheetView>
  </sheetViews>
  <sheetFormatPr baseColWidth="10" defaultColWidth="10.73046875" defaultRowHeight="14.25" x14ac:dyDescent="0.45"/>
  <cols>
    <col min="1" max="1" width="4" style="7" customWidth="1"/>
    <col min="2" max="2" width="17.1328125" style="7" customWidth="1"/>
    <col min="3" max="16384" width="10.73046875" style="7"/>
  </cols>
  <sheetData>
    <row r="1" spans="1:10" ht="18" x14ac:dyDescent="0.55000000000000004">
      <c r="B1" s="9" t="s">
        <v>45</v>
      </c>
    </row>
    <row r="2" spans="1:10" ht="18" x14ac:dyDescent="0.55000000000000004">
      <c r="B2" s="9" t="s">
        <v>29</v>
      </c>
    </row>
    <row r="4" spans="1:10" x14ac:dyDescent="0.45">
      <c r="B4" s="8" t="s">
        <v>48</v>
      </c>
      <c r="C4" s="16">
        <v>15</v>
      </c>
      <c r="D4" s="8" t="s">
        <v>49</v>
      </c>
      <c r="E4" s="16">
        <v>5</v>
      </c>
    </row>
    <row r="5" spans="1:10" x14ac:dyDescent="0.45">
      <c r="B5" s="8" t="s">
        <v>63</v>
      </c>
      <c r="C5" s="16">
        <v>55</v>
      </c>
    </row>
    <row r="7" spans="1:10" x14ac:dyDescent="0.45">
      <c r="A7" s="10"/>
      <c r="B7" s="10"/>
      <c r="C7" s="24" t="s">
        <v>30</v>
      </c>
      <c r="D7" s="24"/>
      <c r="E7" s="25" t="s">
        <v>31</v>
      </c>
      <c r="F7" s="25"/>
      <c r="J7" s="8" t="s">
        <v>59</v>
      </c>
    </row>
    <row r="8" spans="1:10" x14ac:dyDescent="0.45">
      <c r="A8" s="8"/>
      <c r="B8" s="10" t="s">
        <v>32</v>
      </c>
      <c r="C8" s="11" t="s">
        <v>5</v>
      </c>
      <c r="D8" s="11" t="s">
        <v>6</v>
      </c>
      <c r="E8" s="17" t="s">
        <v>5</v>
      </c>
      <c r="F8" s="17" t="s">
        <v>33</v>
      </c>
    </row>
    <row r="9" spans="1:10" x14ac:dyDescent="0.45">
      <c r="A9" s="12">
        <v>1</v>
      </c>
      <c r="B9" s="13" t="s">
        <v>2</v>
      </c>
      <c r="C9" s="18">
        <f>C4*C5</f>
        <v>825</v>
      </c>
      <c r="D9" s="14"/>
      <c r="E9" s="19">
        <f>SUMIF($B$27:$B$53,$B9,E$27:E$53)</f>
        <v>845</v>
      </c>
      <c r="F9" s="19">
        <f>SUMIF($B$27:$B$53,$B9,F$27:F$53)</f>
        <v>0</v>
      </c>
    </row>
    <row r="10" spans="1:10" x14ac:dyDescent="0.45">
      <c r="A10" s="12">
        <f>A9+1</f>
        <v>2</v>
      </c>
      <c r="B10" s="13" t="s">
        <v>34</v>
      </c>
      <c r="C10" s="14"/>
      <c r="D10" s="14">
        <v>150</v>
      </c>
      <c r="E10" s="19">
        <f t="shared" ref="E10:E18" si="0">SUMIF($B$27:$B$53,$B10,$E$27:$E$53)</f>
        <v>0</v>
      </c>
      <c r="F10" s="19">
        <f t="shared" ref="F10:F18" si="1">SUMIF($B$27:$B$53,$B10,F$27:F$53)</f>
        <v>150</v>
      </c>
      <c r="J10" s="7" t="s">
        <v>64</v>
      </c>
    </row>
    <row r="11" spans="1:10" x14ac:dyDescent="0.45">
      <c r="A11" s="12">
        <f t="shared" ref="A11:A18" si="2">A10+1</f>
        <v>3</v>
      </c>
      <c r="B11" s="13" t="s">
        <v>46</v>
      </c>
      <c r="C11" s="14"/>
      <c r="D11" s="18">
        <f>8*E4*C4</f>
        <v>600</v>
      </c>
      <c r="E11" s="19">
        <f t="shared" si="0"/>
        <v>0</v>
      </c>
      <c r="F11" s="19">
        <f t="shared" si="1"/>
        <v>520</v>
      </c>
      <c r="J11" s="7" t="s">
        <v>57</v>
      </c>
    </row>
    <row r="12" spans="1:10" x14ac:dyDescent="0.45">
      <c r="A12" s="12">
        <f t="shared" si="2"/>
        <v>4</v>
      </c>
      <c r="B12" s="13" t="s">
        <v>47</v>
      </c>
      <c r="C12" s="14"/>
      <c r="D12" s="14">
        <v>50</v>
      </c>
      <c r="E12" s="19">
        <f t="shared" si="0"/>
        <v>100</v>
      </c>
      <c r="F12" s="19">
        <f t="shared" si="1"/>
        <v>40</v>
      </c>
      <c r="J12" s="7" t="s">
        <v>68</v>
      </c>
    </row>
    <row r="13" spans="1:10" x14ac:dyDescent="0.45">
      <c r="A13" s="12">
        <f t="shared" si="2"/>
        <v>5</v>
      </c>
      <c r="B13" s="13"/>
      <c r="C13" s="14"/>
      <c r="D13" s="14"/>
      <c r="E13" s="19">
        <f t="shared" si="0"/>
        <v>0</v>
      </c>
      <c r="F13" s="19">
        <f t="shared" si="1"/>
        <v>0</v>
      </c>
    </row>
    <row r="14" spans="1:10" x14ac:dyDescent="0.45">
      <c r="A14" s="12">
        <f t="shared" si="2"/>
        <v>6</v>
      </c>
      <c r="B14" s="13"/>
      <c r="C14" s="14"/>
      <c r="D14" s="14"/>
      <c r="E14" s="19">
        <f t="shared" si="0"/>
        <v>0</v>
      </c>
      <c r="F14" s="19">
        <f t="shared" si="1"/>
        <v>0</v>
      </c>
    </row>
    <row r="15" spans="1:10" x14ac:dyDescent="0.45">
      <c r="A15" s="12">
        <f t="shared" si="2"/>
        <v>7</v>
      </c>
      <c r="B15" s="15"/>
      <c r="C15" s="14"/>
      <c r="D15" s="14"/>
      <c r="E15" s="19">
        <f t="shared" si="0"/>
        <v>0</v>
      </c>
      <c r="F15" s="19">
        <f t="shared" si="1"/>
        <v>0</v>
      </c>
    </row>
    <row r="16" spans="1:10" x14ac:dyDescent="0.45">
      <c r="A16" s="12">
        <f t="shared" si="2"/>
        <v>8</v>
      </c>
      <c r="B16" s="13"/>
      <c r="C16" s="14"/>
      <c r="D16" s="14"/>
      <c r="E16" s="19">
        <f t="shared" si="0"/>
        <v>0</v>
      </c>
      <c r="F16" s="19">
        <f t="shared" si="1"/>
        <v>0</v>
      </c>
    </row>
    <row r="17" spans="1:10" x14ac:dyDescent="0.45">
      <c r="A17" s="12">
        <f t="shared" si="2"/>
        <v>9</v>
      </c>
      <c r="B17" s="13"/>
      <c r="C17" s="14"/>
      <c r="D17" s="14"/>
      <c r="E17" s="19">
        <f t="shared" si="0"/>
        <v>0</v>
      </c>
      <c r="F17" s="19">
        <f t="shared" si="1"/>
        <v>0</v>
      </c>
    </row>
    <row r="18" spans="1:10" x14ac:dyDescent="0.45">
      <c r="A18" s="12">
        <f t="shared" si="2"/>
        <v>10</v>
      </c>
      <c r="B18" s="13"/>
      <c r="C18" s="14"/>
      <c r="D18" s="14"/>
      <c r="E18" s="19">
        <f t="shared" si="0"/>
        <v>0</v>
      </c>
      <c r="F18" s="19">
        <f t="shared" si="1"/>
        <v>0</v>
      </c>
    </row>
    <row r="20" spans="1:10" x14ac:dyDescent="0.45">
      <c r="B20" s="8" t="s">
        <v>35</v>
      </c>
      <c r="C20" s="1">
        <f>SUM(C9:C19)</f>
        <v>825</v>
      </c>
      <c r="D20" s="1">
        <f>SUM(D9:D19)</f>
        <v>800</v>
      </c>
      <c r="E20" s="1">
        <f>SUM(E9:E19)</f>
        <v>945</v>
      </c>
      <c r="F20" s="1">
        <f>SUM(F9:F19)</f>
        <v>710</v>
      </c>
    </row>
    <row r="21" spans="1:10" x14ac:dyDescent="0.45">
      <c r="B21" s="8" t="s">
        <v>36</v>
      </c>
      <c r="C21" s="1">
        <f>C20-D20</f>
        <v>25</v>
      </c>
      <c r="D21" s="8"/>
      <c r="E21" s="1">
        <f>E20-F20</f>
        <v>235</v>
      </c>
      <c r="F21" s="8"/>
      <c r="J21" s="7" t="s">
        <v>71</v>
      </c>
    </row>
    <row r="24" spans="1:10" ht="18" x14ac:dyDescent="0.55000000000000004">
      <c r="B24" s="9" t="s">
        <v>37</v>
      </c>
      <c r="J24" s="2" t="s">
        <v>40</v>
      </c>
    </row>
    <row r="25" spans="1:10" x14ac:dyDescent="0.45">
      <c r="J25"/>
    </row>
    <row r="26" spans="1:10" x14ac:dyDescent="0.45">
      <c r="B26" s="8" t="s">
        <v>38</v>
      </c>
      <c r="C26" s="8"/>
      <c r="E26" s="8" t="s">
        <v>39</v>
      </c>
      <c r="F26" s="8" t="s">
        <v>6</v>
      </c>
      <c r="H26"/>
      <c r="I26">
        <v>1</v>
      </c>
      <c r="J26" t="s">
        <v>41</v>
      </c>
    </row>
    <row r="27" spans="1:10" x14ac:dyDescent="0.45">
      <c r="B27" s="7" t="s">
        <v>2</v>
      </c>
      <c r="E27" s="7">
        <v>825</v>
      </c>
      <c r="H27"/>
      <c r="I27">
        <v>2</v>
      </c>
      <c r="J27" t="s">
        <v>58</v>
      </c>
    </row>
    <row r="28" spans="1:10" x14ac:dyDescent="0.45">
      <c r="B28" s="7" t="s">
        <v>2</v>
      </c>
      <c r="C28" s="7" t="s">
        <v>61</v>
      </c>
      <c r="E28" s="7">
        <f>4*5</f>
        <v>20</v>
      </c>
      <c r="H28"/>
      <c r="I28">
        <v>3</v>
      </c>
      <c r="J28" t="s">
        <v>67</v>
      </c>
    </row>
    <row r="29" spans="1:10" x14ac:dyDescent="0.45">
      <c r="B29" s="7" t="s">
        <v>34</v>
      </c>
      <c r="F29" s="7">
        <v>150</v>
      </c>
      <c r="H29"/>
      <c r="I29">
        <v>4</v>
      </c>
      <c r="J29" t="s">
        <v>62</v>
      </c>
    </row>
    <row r="30" spans="1:10" x14ac:dyDescent="0.45">
      <c r="B30" s="7" t="s">
        <v>46</v>
      </c>
      <c r="C30" s="7" t="s">
        <v>50</v>
      </c>
      <c r="F30" s="7">
        <v>150</v>
      </c>
      <c r="H30"/>
      <c r="I30">
        <v>5</v>
      </c>
      <c r="J30" t="s">
        <v>55</v>
      </c>
    </row>
    <row r="31" spans="1:10" x14ac:dyDescent="0.45">
      <c r="B31" s="7" t="s">
        <v>47</v>
      </c>
      <c r="C31" s="7" t="s">
        <v>66</v>
      </c>
      <c r="F31" s="7">
        <v>40</v>
      </c>
      <c r="H31"/>
      <c r="I31">
        <v>6</v>
      </c>
      <c r="J31" t="s">
        <v>56</v>
      </c>
    </row>
    <row r="32" spans="1:10" x14ac:dyDescent="0.45">
      <c r="B32" s="7" t="s">
        <v>46</v>
      </c>
      <c r="C32" s="7" t="s">
        <v>51</v>
      </c>
      <c r="F32" s="7">
        <v>80</v>
      </c>
      <c r="H32"/>
      <c r="I32">
        <v>7</v>
      </c>
      <c r="J32" t="s">
        <v>72</v>
      </c>
    </row>
    <row r="33" spans="2:10" x14ac:dyDescent="0.45">
      <c r="B33" s="7" t="s">
        <v>46</v>
      </c>
      <c r="C33" s="7" t="s">
        <v>52</v>
      </c>
      <c r="F33" s="7">
        <v>120</v>
      </c>
      <c r="H33"/>
      <c r="I33">
        <v>8</v>
      </c>
      <c r="J33" t="s">
        <v>42</v>
      </c>
    </row>
    <row r="34" spans="2:10" x14ac:dyDescent="0.45">
      <c r="B34" s="7" t="s">
        <v>46</v>
      </c>
      <c r="C34" s="7" t="s">
        <v>60</v>
      </c>
      <c r="F34" s="7">
        <v>20</v>
      </c>
      <c r="H34"/>
      <c r="I34">
        <v>9</v>
      </c>
      <c r="J34" t="s">
        <v>43</v>
      </c>
    </row>
    <row r="35" spans="2:10" x14ac:dyDescent="0.45">
      <c r="B35" s="7" t="s">
        <v>46</v>
      </c>
      <c r="C35" s="7" t="s">
        <v>53</v>
      </c>
      <c r="F35" s="7">
        <v>70</v>
      </c>
      <c r="H35"/>
      <c r="I35">
        <v>10</v>
      </c>
      <c r="J35" t="s">
        <v>44</v>
      </c>
    </row>
    <row r="36" spans="2:10" x14ac:dyDescent="0.45">
      <c r="B36" s="7" t="s">
        <v>46</v>
      </c>
      <c r="C36" s="7" t="s">
        <v>54</v>
      </c>
      <c r="F36" s="7">
        <v>80</v>
      </c>
      <c r="H36"/>
      <c r="I36">
        <v>11</v>
      </c>
      <c r="J36" t="s">
        <v>74</v>
      </c>
    </row>
    <row r="37" spans="2:10" x14ac:dyDescent="0.45">
      <c r="B37" s="7" t="s">
        <v>47</v>
      </c>
      <c r="C37" s="7" t="s">
        <v>65</v>
      </c>
      <c r="E37" s="7">
        <v>100</v>
      </c>
      <c r="J37"/>
    </row>
    <row r="38" spans="2:10" x14ac:dyDescent="0.45">
      <c r="J38" s="1" t="s">
        <v>59</v>
      </c>
    </row>
  </sheetData>
  <mergeCells count="2">
    <mergeCell ref="C7:D7"/>
    <mergeCell ref="E7:F7"/>
  </mergeCells>
  <dataValidations count="1">
    <dataValidation type="list" allowBlank="1" showInputMessage="1" showErrorMessage="1" sqref="B27:B63" xr:uid="{2A40B894-1949-4D68-AC8C-C2739A072305}">
      <formula1>$B$9:$B$18</formula1>
    </dataValidation>
  </dataValidations>
  <pageMargins left="0.7" right="0.7" top="0.78740157499999996" bottom="0.78740157499999996" header="0.3" footer="0.3"/>
  <ignoredErrors>
    <ignoredError sqref="E2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CA8D54E7114345AF2C367A5DB1047F" ma:contentTypeVersion="16" ma:contentTypeDescription="Ein neues Dokument erstellen." ma:contentTypeScope="" ma:versionID="2a0ac8e548731d6706e815302dd8c6cb">
  <xsd:schema xmlns:xsd="http://www.w3.org/2001/XMLSchema" xmlns:xs="http://www.w3.org/2001/XMLSchema" xmlns:p="http://schemas.microsoft.com/office/2006/metadata/properties" xmlns:ns2="f8ed784e-be88-4db0-93e0-0fe637c90103" xmlns:ns3="3add242e-9676-4e84-ab7c-5e5e15628950" targetNamespace="http://schemas.microsoft.com/office/2006/metadata/properties" ma:root="true" ma:fieldsID="bba76e7ce3a7c8f69d8367cdc66eeb03" ns2:_="" ns3:_="">
    <xsd:import namespace="f8ed784e-be88-4db0-93e0-0fe637c90103"/>
    <xsd:import namespace="3add242e-9676-4e84-ab7c-5e5e156289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784e-be88-4db0-93e0-0fe637c901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a5dbc9d0-5ede-4b46-ae9b-bbe21fb44c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d242e-9676-4e84-ab7c-5e5e1562895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21b2777-bbff-4728-a0aa-9bf27bf2f006}" ma:internalName="TaxCatchAll" ma:showField="CatchAllData" ma:web="3add242e-9676-4e84-ab7c-5e5e156289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ed784e-be88-4db0-93e0-0fe637c90103">
      <Terms xmlns="http://schemas.microsoft.com/office/infopath/2007/PartnerControls"/>
    </lcf76f155ced4ddcb4097134ff3c332f>
    <TaxCatchAll xmlns="3add242e-9676-4e84-ab7c-5e5e15628950" xsi:nil="true"/>
  </documentManagement>
</p:properties>
</file>

<file path=customXml/itemProps1.xml><?xml version="1.0" encoding="utf-8"?>
<ds:datastoreItem xmlns:ds="http://schemas.openxmlformats.org/officeDocument/2006/customXml" ds:itemID="{5BB76BAD-DDDE-497B-809B-9E189D214B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DCBA12-7300-4D45-84E5-A3307F2D5B89}"/>
</file>

<file path=customXml/itemProps3.xml><?xml version="1.0" encoding="utf-8"?>
<ds:datastoreItem xmlns:ds="http://schemas.openxmlformats.org/officeDocument/2006/customXml" ds:itemID="{5B6A809F-C1FB-4CEB-AE1D-5493297D826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8ed784e-be88-4db0-93e0-0fe637c90103"/>
    <ds:schemaRef ds:uri="http://schemas.microsoft.com/office/2006/metadata/properties"/>
    <ds:schemaRef ds:uri="http://purl.org/dc/terms/"/>
    <ds:schemaRef ds:uri="3add242e-9676-4e84-ab7c-5e5e1562895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Abrechnung 2 </vt:lpstr>
      <vt:lpstr>Abrechnung</vt:lpstr>
      <vt:lpstr>Beispiel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VBG</dc:creator>
  <cp:keywords/>
  <dc:description/>
  <cp:lastModifiedBy>VBG</cp:lastModifiedBy>
  <cp:revision/>
  <cp:lastPrinted>2023-05-22T12:47:49Z</cp:lastPrinted>
  <dcterms:created xsi:type="dcterms:W3CDTF">2020-02-14T11:17:16Z</dcterms:created>
  <dcterms:modified xsi:type="dcterms:W3CDTF">2023-05-22T12:48:05Z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0x01010007CA8D54E7114345AF2C367A5DB1047F</vt:lpwstr>
  </property>
</Properties>
</file>